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3-week cash" sheetId="1" state="visible" r:id="rId3"/>
  </sheets>
  <definedNames>
    <definedName function="false" hidden="false" localSheetId="0" name="_xlnm.Print_Area" vbProcedure="false">'13-week cash'!A1:N38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<sst xmlns="http://schemas.openxmlformats.org/spreadsheetml/2006/main" count="35" uniqueCount="35">
  <si>
    <t xml:space="preserve">13-week cash-flow forecast</t>
  </si>
  <si>
    <t xml:space="preserve">Blank template. Enter your own assumptions in amber cells.</t>
  </si>
  <si>
    <t xml:space="preserve">Business alias</t>
  </si>
  <si>
    <t xml:space="preserve">Week 1 starts</t>
  </si>
  <si>
    <t xml:space="preserve">Opening cash</t>
  </si>
  <si>
    <t xml:space="preserve">Cash buffer</t>
  </si>
  <si>
    <t xml:space="preserve">Lowest weekly closing cash</t>
  </si>
  <si>
    <t xml:space="preserve">Week of lowest cash</t>
  </si>
  <si>
    <t xml:space="preserve">Weeks below buffer</t>
  </si>
  <si>
    <t xml:space="preserve">Input requirement</t>
  </si>
  <si>
    <t xml:space="preserve">USD. Enter nonnegative receipts and payments to at most 2 decimals. Blank weekly inputs count as zero.</t>
  </si>
  <si>
    <t xml:space="preserve">Week beginning</t>
  </si>
  <si>
    <t xml:space="preserve">Beginning cash</t>
  </si>
  <si>
    <t xml:space="preserve">Cash receipts</t>
  </si>
  <si>
    <t xml:space="preserve">Customer collections</t>
  </si>
  <si>
    <t xml:space="preserve">Other cash receipts</t>
  </si>
  <si>
    <t xml:space="preserve">Total receipts</t>
  </si>
  <si>
    <t xml:space="preserve">Cash payments</t>
  </si>
  <si>
    <t xml:space="preserve">Payroll and payroll taxes</t>
  </si>
  <si>
    <t xml:space="preserve">Supplier payments</t>
  </si>
  <si>
    <t xml:space="preserve">Debt service</t>
  </si>
  <si>
    <t xml:space="preserve">Equipment and other capital</t>
  </si>
  <si>
    <t xml:space="preserve">Other cash payments</t>
  </si>
  <si>
    <t xml:space="preserve">Total payments</t>
  </si>
  <si>
    <t xml:space="preserve">Closing cash</t>
  </si>
  <si>
    <t xml:space="preserve">Above / (below) buffer</t>
  </si>
  <si>
    <t xml:space="preserve">Input message</t>
  </si>
  <si>
    <t xml:space="preserve">Timing / evidence notes</t>
  </si>
  <si>
    <t xml:space="preserve">Using the forecast</t>
  </si>
  <si>
    <t xml:space="preserve">1. Reconcile opening cash to a bank record. Choose one currency and record the week-start date.</t>
  </si>
  <si>
    <t xml:space="preserve">2. Replace all weekly assumptions. Enter cash when collected or paid, including debt and equipment purchases.</t>
  </si>
  <si>
    <t xml:space="preserve">3. Check the lowest of the 13 closing balances. Opening cash is excluded. Ties show the first week.</t>
  </si>
  <si>
    <t xml:space="preserve">4. Update collections, payment timing and your chosen buffer. A negative balance does not arrange financing.</t>
  </si>
  <si>
    <t xml:space="preserve">Conceptual resource: SCORE 13 Week Cash Flow Analysis. Original SMBRI template, revised November 2026.</t>
  </si>
  <si>
    <t xml:space="preserve">https://www.score.org/tx/fort-worth/templates/13-week-cash-flow-analysis/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</si>
</sst>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/dd/yy"/>
    <numFmt numFmtId="166" formatCode="\$#,##0.00;&quot;($&quot;#,##0.00\);\-"/>
    <numFmt numFmtId="167" formatCode="0"/>
    <numFmt numFmtId="168" formatCode="d\-mmm"/>
    <numFmt numFmtId="169" formatCode="#,##0.00;\(#,##0.00\);\-"/>
  </numFmts>
  <fonts count="1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43541"/>
      <name val="Arial"/>
      <family val="0"/>
      <charset val="1"/>
    </font>
    <font>
      <b val="true"/>
      <sz val="16"/>
      <color rgb="FF0A2547"/>
      <name val="Arial"/>
      <family val="0"/>
      <charset val="1"/>
    </font>
    <font>
      <sz val="11"/>
      <color rgb="FF526371"/>
      <name val="Arial"/>
      <family val="0"/>
      <charset val="1"/>
    </font>
    <font>
      <sz val="11"/>
      <color rgb="FF1667C8"/>
      <name val="Arial"/>
      <family val="0"/>
      <charset val="1"/>
    </font>
    <font>
      <sz val="10"/>
      <color rgb="FF243541"/>
      <name val="Arial"/>
      <family val="0"/>
      <charset val="1"/>
    </font>
    <font>
      <sz val="10"/>
      <color rgb="FF526371"/>
      <name val="Arial"/>
      <family val="0"/>
      <charset val="1"/>
    </font>
    <font>
      <b val="true"/>
      <sz val="14"/>
      <color rgb="FF0A2547"/>
      <name val="Arial"/>
      <family val="0"/>
      <charset val="1"/>
    </font>
    <font>
      <i val="true"/>
      <sz val="10"/>
      <color rgb="FF52637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A2547"/>
      <name val="Arial"/>
      <family val="0"/>
      <charset val="1"/>
    </font>
    <font>
      <i val="true"/>
      <sz val="11"/>
      <color rgb="FF243541"/>
      <name val="Arial"/>
      <family val="0"/>
      <charset val="1"/>
    </font>
    <font>
      <sz val="10"/>
      <color rgb="FF9C2B16"/>
      <name val="Arial"/>
      <family val="0"/>
      <charset val="1"/>
    </font>
    <font>
      <b val="true"/>
      <sz val="10"/>
      <color rgb="FF52637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0E8"/>
      </patternFill>
    </fill>
    <fill>
      <patternFill patternType="solid">
        <fgColor rgb="FFFFF3CC"/>
        <bgColor rgb="FFFFF0E8"/>
      </patternFill>
    </fill>
    <fill>
      <patternFill patternType="solid">
        <fgColor rgb="FF0A2547"/>
        <bgColor rgb="FF243541"/>
      </patternFill>
    </fill>
    <fill>
      <patternFill patternType="solid">
        <fgColor rgb="FFEAF2FC"/>
        <bgColor rgb="FFFFF0E8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FE3"/>
      </bottom>
      <diagonal/>
    </border>
    <border diagonalUp="false" diagonalDown="false">
      <left/>
      <right/>
      <top/>
      <bottom style="thin">
        <color rgb="FFD2B76E"/>
      </bottom>
      <diagonal/>
    </border>
    <border diagonalUp="false" diagonalDown="false">
      <left/>
      <right/>
      <top style="thin">
        <color rgb="FFD5DFE3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4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4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5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4" fillId="5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94"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2B76E"/>
      <rgbColor rgb="FF808080"/>
      <rgbColor rgb="FF9999FF"/>
      <rgbColor rgb="FF993366"/>
      <rgbColor rgb="FFFFF3CC"/>
      <rgbColor rgb="FFEAF2FC"/>
      <rgbColor rgb="FF660066"/>
      <rgbColor rgb="FFFF8080"/>
      <rgbColor rgb="FF1667C8"/>
      <rgbColor rgb="FFD5DF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0E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371"/>
      <rgbColor rgb="FF969696"/>
      <rgbColor rgb="FF0A2547"/>
      <rgbColor rgb="FF339966"/>
      <rgbColor rgb="FF003300"/>
      <rgbColor rgb="FF333300"/>
      <rgbColor rgb="FF9C2B16"/>
      <rgbColor rgb="FF993366"/>
      <rgbColor rgb="FF333399"/>
      <rgbColor rgb="FF2435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2547"/>
    <pageSetUpPr fitToPage="false"/>
  </sheetPr>
  <dimension ref="A1:N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5"/>
    <col collapsed="false" customWidth="true" hidden="false" outlineLevel="0" max="14" min="2" style="0" width="12"/>
  </cols>
  <sheetData>
    <row r="1" customFormat="false" ht="8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2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8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customFormat="false" ht="18" hidden="false" customHeight="true" outlineLevel="0" collapsed="false">
      <c r="A5" s="1" t="s">
        <v>2</v>
      </c>
      <c r="B5" s="5"/>
      <c r="C5" s="5"/>
      <c r="D5" s="5"/>
      <c r="E5" s="5"/>
      <c r="F5" s="1"/>
      <c r="G5" s="1"/>
      <c r="H5" s="1"/>
      <c r="I5" s="1"/>
      <c r="J5" s="1"/>
      <c r="K5" s="1"/>
      <c r="L5" s="1"/>
      <c r="M5" s="1"/>
      <c r="N5" s="1"/>
    </row>
    <row r="6" customFormat="false" ht="18" hidden="false" customHeight="true" outlineLevel="0" collapsed="false">
      <c r="A6" s="1" t="s">
        <v>3</v>
      </c>
      <c r="B6" s="6"/>
      <c r="C6" s="1"/>
      <c r="D6" s="7" t="s">
        <v>4</v>
      </c>
      <c r="E6" s="8"/>
      <c r="F6" s="1"/>
      <c r="G6" s="7" t="s">
        <v>5</v>
      </c>
      <c r="H6" s="8"/>
      <c r="I6" s="1"/>
      <c r="J6" s="1"/>
      <c r="K6" s="1"/>
      <c r="L6" s="1"/>
      <c r="M6" s="1"/>
      <c r="N6" s="1"/>
    </row>
    <row r="7" customFormat="false" ht="18" hidden="false" customHeight="true" outlineLevel="0" collapsed="false">
      <c r="A7" s="9" t="s">
        <v>6</v>
      </c>
      <c r="B7" s="9"/>
      <c r="C7" s="9"/>
      <c r="D7" s="9" t="s">
        <v>7</v>
      </c>
      <c r="E7" s="9"/>
      <c r="F7" s="9"/>
      <c r="G7" s="9" t="s">
        <v>8</v>
      </c>
      <c r="H7" s="9"/>
      <c r="I7" s="9"/>
      <c r="J7" s="9"/>
      <c r="K7" s="9"/>
      <c r="L7" s="9"/>
      <c r="M7" s="9"/>
      <c r="N7" s="9"/>
    </row>
    <row r="8" customFormat="false" ht="29" hidden="false" customHeight="true" outlineLevel="0" collapsed="false">
      <c r="A8" s="10" t="str">
        <f aca="false">IF(COUNT(B26:N26)=13,MIN(B26:N26),"")</f>
        <v/>
      </c>
      <c r="B8" s="11"/>
      <c r="C8" s="11"/>
      <c r="D8" s="12" t="str">
        <f aca="false">IF(AND(COUNT(B26:N26)=13,ISNUMBER($B$6),$B$6&gt;0),INDEX(B11:N11,1,MATCH(A8,B26:N26,0)),"")</f>
        <v/>
      </c>
      <c r="E8" s="11"/>
      <c r="F8" s="11"/>
      <c r="G8" s="13" t="str">
        <f aca="false">IF(AND(COUNT(B26:N26)=13,IF(ISNUMBER($H$6),AND($H$6&gt;=0,$H$6=ROUND($H$6,2)),FALSE())),COUNTIFS(B26:N26,"&lt;"&amp;$H$6),"")</f>
        <v/>
      </c>
      <c r="H8" s="11"/>
      <c r="I8" s="11"/>
      <c r="J8" s="11"/>
      <c r="K8" s="11"/>
      <c r="L8" s="11"/>
      <c r="M8" s="11"/>
      <c r="N8" s="11"/>
    </row>
    <row r="9" customFormat="false" ht="18" hidden="false" customHeight="true" outlineLevel="0" collapsed="false">
      <c r="A9" s="1" t="s">
        <v>9</v>
      </c>
      <c r="B9" s="1" t="str">
        <f aca="false">IF(NOT(ISNUMBER($E$6)),"Enter opening cash",IF($E$6&lt;&gt;ROUND($E$6,2),"Use opening cash with at most 2 decimals",IF(OR(NOT(ISNUMBER($B$6)),$B$6&lt;=0),"Enter a valid start date",IF(COUNT(B26:N26)&lt;13,"Review weekly input messages",IF($H$6="","",IF(NOT(ISNUMBER($H$6)),"Use a nonnegative cash buffer",IF($H$6&lt;0,"Use a nonnegative cash buffer",IF($H$6&lt;&gt;ROUND($H$6,2),"Use buffer with at most 2 decimals",""))))))))</f>
        <v>Enter opening cash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customFormat="false" ht="18" hidden="false" customHeight="true" outlineLevel="0" collapsed="false">
      <c r="A10" s="14" t="s">
        <v>10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customFormat="false" ht="28" hidden="false" customHeight="true" outlineLevel="0" collapsed="false">
      <c r="A11" s="15" t="s">
        <v>11</v>
      </c>
      <c r="B11" s="16" t="str">
        <f aca="false">IF(AND(ISNUMBER($B$6),$B$6&gt;0),$B$6,"")</f>
        <v/>
      </c>
      <c r="C11" s="16" t="str">
        <f aca="false">IF(B11="","",B11+7)</f>
        <v/>
      </c>
      <c r="D11" s="16" t="str">
        <f aca="false">IF(C11="","",C11+7)</f>
        <v/>
      </c>
      <c r="E11" s="16" t="str">
        <f aca="false">IF(D11="","",D11+7)</f>
        <v/>
      </c>
      <c r="F11" s="16" t="str">
        <f aca="false">IF(E11="","",E11+7)</f>
        <v/>
      </c>
      <c r="G11" s="16" t="str">
        <f aca="false">IF(F11="","",F11+7)</f>
        <v/>
      </c>
      <c r="H11" s="16" t="str">
        <f aca="false">IF(G11="","",G11+7)</f>
        <v/>
      </c>
      <c r="I11" s="16" t="str">
        <f aca="false">IF(H11="","",H11+7)</f>
        <v/>
      </c>
      <c r="J11" s="16" t="str">
        <f aca="false">IF(I11="","",I11+7)</f>
        <v/>
      </c>
      <c r="K11" s="16" t="str">
        <f aca="false">IF(J11="","",J11+7)</f>
        <v/>
      </c>
      <c r="L11" s="16" t="str">
        <f aca="false">IF(K11="","",K11+7)</f>
        <v/>
      </c>
      <c r="M11" s="16" t="str">
        <f aca="false">IF(L11="","",L11+7)</f>
        <v/>
      </c>
      <c r="N11" s="16" t="str">
        <f aca="false">IF(M11="","",M11+7)</f>
        <v/>
      </c>
    </row>
    <row r="12" customFormat="false" ht="18" hidden="false" customHeight="true" outlineLevel="0" collapsed="false">
      <c r="A12" s="1" t="s">
        <v>12</v>
      </c>
      <c r="B12" s="17" t="str">
        <f aca="false">IF(ISNUMBER($E$6),IF($E$6=ROUND($E$6,2),$E$6,""),"")</f>
        <v/>
      </c>
      <c r="C12" s="17" t="str">
        <f aca="false">IF(B26="","",B26)</f>
        <v/>
      </c>
      <c r="D12" s="17" t="str">
        <f aca="false">IF(C26="","",C26)</f>
        <v/>
      </c>
      <c r="E12" s="17" t="str">
        <f aca="false">IF(D26="","",D26)</f>
        <v/>
      </c>
      <c r="F12" s="17" t="str">
        <f aca="false">IF(E26="","",E26)</f>
        <v/>
      </c>
      <c r="G12" s="17" t="str">
        <f aca="false">IF(F26="","",F26)</f>
        <v/>
      </c>
      <c r="H12" s="17" t="str">
        <f aca="false">IF(G26="","",G26)</f>
        <v/>
      </c>
      <c r="I12" s="17" t="str">
        <f aca="false">IF(H26="","",H26)</f>
        <v/>
      </c>
      <c r="J12" s="17" t="str">
        <f aca="false">IF(I26="","",I26)</f>
        <v/>
      </c>
      <c r="K12" s="17" t="str">
        <f aca="false">IF(J26="","",J26)</f>
        <v/>
      </c>
      <c r="L12" s="17" t="str">
        <f aca="false">IF(K26="","",K26)</f>
        <v/>
      </c>
      <c r="M12" s="17" t="str">
        <f aca="false">IF(L26="","",L26)</f>
        <v/>
      </c>
      <c r="N12" s="17" t="str">
        <f aca="false">IF(M26="","",M26)</f>
        <v/>
      </c>
    </row>
    <row r="13" customFormat="false" ht="8" hidden="false" customHeight="tru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customFormat="false" ht="25" hidden="false" customHeight="true" outlineLevel="0" collapsed="false">
      <c r="A14" s="18" t="s">
        <v>13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customFormat="false" ht="18" hidden="false" customHeight="true" outlineLevel="0" collapsed="false">
      <c r="A15" s="1" t="s">
        <v>14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customFormat="false" ht="18" hidden="false" customHeight="true" outlineLevel="0" collapsed="false">
      <c r="A16" s="1" t="s">
        <v>15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customFormat="false" ht="27" hidden="false" customHeight="true" outlineLevel="0" collapsed="false">
      <c r="A17" s="20" t="s">
        <v>16</v>
      </c>
      <c r="B17" s="21" t="n">
        <f aca="false">SUM(B15:B16)</f>
        <v>0</v>
      </c>
      <c r="C17" s="21" t="n">
        <f aca="false">SUM(C15:C16)</f>
        <v>0</v>
      </c>
      <c r="D17" s="21" t="n">
        <f aca="false">SUM(D15:D16)</f>
        <v>0</v>
      </c>
      <c r="E17" s="21" t="n">
        <f aca="false">SUM(E15:E16)</f>
        <v>0</v>
      </c>
      <c r="F17" s="21" t="n">
        <f aca="false">SUM(F15:F16)</f>
        <v>0</v>
      </c>
      <c r="G17" s="21" t="n">
        <f aca="false">SUM(G15:G16)</f>
        <v>0</v>
      </c>
      <c r="H17" s="21" t="n">
        <f aca="false">SUM(H15:H16)</f>
        <v>0</v>
      </c>
      <c r="I17" s="21" t="n">
        <f aca="false">SUM(I15:I16)</f>
        <v>0</v>
      </c>
      <c r="J17" s="21" t="n">
        <f aca="false">SUM(J15:J16)</f>
        <v>0</v>
      </c>
      <c r="K17" s="21" t="n">
        <f aca="false">SUM(K15:K16)</f>
        <v>0</v>
      </c>
      <c r="L17" s="21" t="n">
        <f aca="false">SUM(L15:L16)</f>
        <v>0</v>
      </c>
      <c r="M17" s="21" t="n">
        <f aca="false">SUM(M15:M16)</f>
        <v>0</v>
      </c>
      <c r="N17" s="21" t="n">
        <f aca="false">SUM(N15:N16)</f>
        <v>0</v>
      </c>
    </row>
    <row r="18" customFormat="false" ht="8" hidden="false" customHeight="tru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customFormat="false" ht="25" hidden="false" customHeight="true" outlineLevel="0" collapsed="false">
      <c r="A19" s="18" t="s">
        <v>17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customFormat="false" ht="18" hidden="false" customHeight="true" outlineLevel="0" collapsed="false">
      <c r="A20" s="1" t="s">
        <v>18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customFormat="false" ht="18" hidden="false" customHeight="true" outlineLevel="0" collapsed="false">
      <c r="A21" s="1" t="s">
        <v>19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customFormat="false" ht="18" hidden="false" customHeight="true" outlineLevel="0" collapsed="false">
      <c r="A22" s="1" t="s">
        <v>20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customFormat="false" ht="18" hidden="false" customHeight="true" outlineLevel="0" collapsed="false">
      <c r="A23" s="1" t="s">
        <v>21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customFormat="false" ht="18" hidden="false" customHeight="true" outlineLevel="0" collapsed="false">
      <c r="A24" s="1" t="s">
        <v>22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customFormat="false" ht="27" hidden="false" customHeight="true" outlineLevel="0" collapsed="false">
      <c r="A25" s="20" t="s">
        <v>23</v>
      </c>
      <c r="B25" s="21" t="n">
        <f aca="false">SUM(B20:B24)</f>
        <v>0</v>
      </c>
      <c r="C25" s="21" t="n">
        <f aca="false">SUM(C20:C24)</f>
        <v>0</v>
      </c>
      <c r="D25" s="21" t="n">
        <f aca="false">SUM(D20:D24)</f>
        <v>0</v>
      </c>
      <c r="E25" s="21" t="n">
        <f aca="false">SUM(E20:E24)</f>
        <v>0</v>
      </c>
      <c r="F25" s="21" t="n">
        <f aca="false">SUM(F20:F24)</f>
        <v>0</v>
      </c>
      <c r="G25" s="21" t="n">
        <f aca="false">SUM(G20:G24)</f>
        <v>0</v>
      </c>
      <c r="H25" s="21" t="n">
        <f aca="false">SUM(H20:H24)</f>
        <v>0</v>
      </c>
      <c r="I25" s="21" t="n">
        <f aca="false">SUM(I20:I24)</f>
        <v>0</v>
      </c>
      <c r="J25" s="21" t="n">
        <f aca="false">SUM(J20:J24)</f>
        <v>0</v>
      </c>
      <c r="K25" s="21" t="n">
        <f aca="false">SUM(K20:K24)</f>
        <v>0</v>
      </c>
      <c r="L25" s="21" t="n">
        <f aca="false">SUM(L20:L24)</f>
        <v>0</v>
      </c>
      <c r="M25" s="21" t="n">
        <f aca="false">SUM(M20:M24)</f>
        <v>0</v>
      </c>
      <c r="N25" s="21" t="n">
        <f aca="false">SUM(N20:N24)</f>
        <v>0</v>
      </c>
    </row>
    <row r="26" customFormat="false" ht="27" hidden="false" customHeight="true" outlineLevel="0" collapsed="false">
      <c r="A26" s="20" t="s">
        <v>24</v>
      </c>
      <c r="B26" s="21" t="str">
        <f aca="false">IF(OR(B28&lt;&gt;"",NOT(ISNUMBER(B12))),"",ROUND(B12+B17-B25,2))</f>
        <v/>
      </c>
      <c r="C26" s="21" t="str">
        <f aca="false">IF(OR(C28&lt;&gt;"",NOT(ISNUMBER(C12))),"",ROUND(C12+C17-C25,2))</f>
        <v/>
      </c>
      <c r="D26" s="21" t="str">
        <f aca="false">IF(OR(D28&lt;&gt;"",NOT(ISNUMBER(D12))),"",ROUND(D12+D17-D25,2))</f>
        <v/>
      </c>
      <c r="E26" s="21" t="str">
        <f aca="false">IF(OR(E28&lt;&gt;"",NOT(ISNUMBER(E12))),"",ROUND(E12+E17-E25,2))</f>
        <v/>
      </c>
      <c r="F26" s="21" t="str">
        <f aca="false">IF(OR(F28&lt;&gt;"",NOT(ISNUMBER(F12))),"",ROUND(F12+F17-F25,2))</f>
        <v/>
      </c>
      <c r="G26" s="21" t="str">
        <f aca="false">IF(OR(G28&lt;&gt;"",NOT(ISNUMBER(G12))),"",ROUND(G12+G17-G25,2))</f>
        <v/>
      </c>
      <c r="H26" s="21" t="str">
        <f aca="false">IF(OR(H28&lt;&gt;"",NOT(ISNUMBER(H12))),"",ROUND(H12+H17-H25,2))</f>
        <v/>
      </c>
      <c r="I26" s="21" t="str">
        <f aca="false">IF(OR(I28&lt;&gt;"",NOT(ISNUMBER(I12))),"",ROUND(I12+I17-I25,2))</f>
        <v/>
      </c>
      <c r="J26" s="21" t="str">
        <f aca="false">IF(OR(J28&lt;&gt;"",NOT(ISNUMBER(J12))),"",ROUND(J12+J17-J25,2))</f>
        <v/>
      </c>
      <c r="K26" s="21" t="str">
        <f aca="false">IF(OR(K28&lt;&gt;"",NOT(ISNUMBER(K12))),"",ROUND(K12+K17-K25,2))</f>
        <v/>
      </c>
      <c r="L26" s="21" t="str">
        <f aca="false">IF(OR(L28&lt;&gt;"",NOT(ISNUMBER(L12))),"",ROUND(L12+L17-L25,2))</f>
        <v/>
      </c>
      <c r="M26" s="21" t="str">
        <f aca="false">IF(OR(M28&lt;&gt;"",NOT(ISNUMBER(M12))),"",ROUND(M12+M17-M25,2))</f>
        <v/>
      </c>
      <c r="N26" s="21" t="str">
        <f aca="false">IF(OR(N28&lt;&gt;"",NOT(ISNUMBER(N12))),"",ROUND(N12+N17-N25,2))</f>
        <v/>
      </c>
    </row>
    <row r="27" customFormat="false" ht="18" hidden="false" customHeight="true" outlineLevel="0" collapsed="false">
      <c r="A27" s="22" t="s">
        <v>25</v>
      </c>
      <c r="B27" s="23" t="str">
        <f aca="false">IF(AND(IF(ISNUMBER($H$6),AND($H$6&gt;=0,$H$6=ROUND($H$6,2)),FALSE()),ISNUMBER(B26)),ROUND(B26-$H$6,2),"")</f>
        <v/>
      </c>
      <c r="C27" s="23" t="str">
        <f aca="false">IF(AND(IF(ISNUMBER($H$6),AND($H$6&gt;=0,$H$6=ROUND($H$6,2)),FALSE()),ISNUMBER(C26)),ROUND(C26-$H$6,2),"")</f>
        <v/>
      </c>
      <c r="D27" s="23" t="str">
        <f aca="false">IF(AND(IF(ISNUMBER($H$6),AND($H$6&gt;=0,$H$6=ROUND($H$6,2)),FALSE()),ISNUMBER(D26)),ROUND(D26-$H$6,2),"")</f>
        <v/>
      </c>
      <c r="E27" s="23" t="str">
        <f aca="false">IF(AND(IF(ISNUMBER($H$6),AND($H$6&gt;=0,$H$6=ROUND($H$6,2)),FALSE()),ISNUMBER(E26)),ROUND(E26-$H$6,2),"")</f>
        <v/>
      </c>
      <c r="F27" s="23" t="str">
        <f aca="false">IF(AND(IF(ISNUMBER($H$6),AND($H$6&gt;=0,$H$6=ROUND($H$6,2)),FALSE()),ISNUMBER(F26)),ROUND(F26-$H$6,2),"")</f>
        <v/>
      </c>
      <c r="G27" s="23" t="str">
        <f aca="false">IF(AND(IF(ISNUMBER($H$6),AND($H$6&gt;=0,$H$6=ROUND($H$6,2)),FALSE()),ISNUMBER(G26)),ROUND(G26-$H$6,2),"")</f>
        <v/>
      </c>
      <c r="H27" s="23" t="str">
        <f aca="false">IF(AND(IF(ISNUMBER($H$6),AND($H$6&gt;=0,$H$6=ROUND($H$6,2)),FALSE()),ISNUMBER(H26)),ROUND(H26-$H$6,2),"")</f>
        <v/>
      </c>
      <c r="I27" s="23" t="str">
        <f aca="false">IF(AND(IF(ISNUMBER($H$6),AND($H$6&gt;=0,$H$6=ROUND($H$6,2)),FALSE()),ISNUMBER(I26)),ROUND(I26-$H$6,2),"")</f>
        <v/>
      </c>
      <c r="J27" s="23" t="str">
        <f aca="false">IF(AND(IF(ISNUMBER($H$6),AND($H$6&gt;=0,$H$6=ROUND($H$6,2)),FALSE()),ISNUMBER(J26)),ROUND(J26-$H$6,2),"")</f>
        <v/>
      </c>
      <c r="K27" s="23" t="str">
        <f aca="false">IF(AND(IF(ISNUMBER($H$6),AND($H$6&gt;=0,$H$6=ROUND($H$6,2)),FALSE()),ISNUMBER(K26)),ROUND(K26-$H$6,2),"")</f>
        <v/>
      </c>
      <c r="L27" s="23" t="str">
        <f aca="false">IF(AND(IF(ISNUMBER($H$6),AND($H$6&gt;=0,$H$6=ROUND($H$6,2)),FALSE()),ISNUMBER(L26)),ROUND(L26-$H$6,2),"")</f>
        <v/>
      </c>
      <c r="M27" s="23" t="str">
        <f aca="false">IF(AND(IF(ISNUMBER($H$6),AND($H$6&gt;=0,$H$6=ROUND($H$6,2)),FALSE()),ISNUMBER(M26)),ROUND(M26-$H$6,2),"")</f>
        <v/>
      </c>
      <c r="N27" s="23" t="str">
        <f aca="false">IF(AND(IF(ISNUMBER($H$6),AND($H$6&gt;=0,$H$6=ROUND($H$6,2)),FALSE()),ISNUMBER(N26)),ROUND(N26-$H$6,2),"")</f>
        <v/>
      </c>
    </row>
    <row r="28" customFormat="false" ht="38" hidden="false" customHeight="true" outlineLevel="0" collapsed="false">
      <c r="A28" s="1" t="s">
        <v>26</v>
      </c>
      <c r="B28" s="24" t="str">
        <f aca="false">IF(COUNTA(B15:B16,B20:B24)&lt;&gt;COUNT(B15:B16,B20:B24),"Use numbers",IF(MIN(B15:B16,B20:B24)&lt;0,"Use nonnegative flows",IF(OR(IF(B15="",FALSE(),B15&lt;&gt;ROUND(B15,2)),IF(B16="",FALSE(),B16&lt;&gt;ROUND(B16,2)),IF(B20="",FALSE(),B20&lt;&gt;ROUND(B20,2)),IF(B21="",FALSE(),B21&lt;&gt;ROUND(B21,2)),IF(B22="",FALSE(),B22&lt;&gt;ROUND(B22,2)),IF(B23="",FALSE(),B23&lt;&gt;ROUND(B23,2)),IF(B24="",FALSE(),B24&lt;&gt;ROUND(B24,2))),"Use at most 2 decimals","")))</f>
        <v/>
      </c>
      <c r="C28" s="24" t="str">
        <f aca="false">IF(COUNTA(C15:C16,C20:C24)&lt;&gt;COUNT(C15:C16,C20:C24),"Use numbers",IF(MIN(C15:C16,C20:C24)&lt;0,"Use nonnegative flows",IF(OR(IF(C15="",FALSE(),C15&lt;&gt;ROUND(C15,2)),IF(C16="",FALSE(),C16&lt;&gt;ROUND(C16,2)),IF(C20="",FALSE(),C20&lt;&gt;ROUND(C20,2)),IF(C21="",FALSE(),C21&lt;&gt;ROUND(C21,2)),IF(C22="",FALSE(),C22&lt;&gt;ROUND(C22,2)),IF(C23="",FALSE(),C23&lt;&gt;ROUND(C23,2)),IF(C24="",FALSE(),C24&lt;&gt;ROUND(C24,2))),"Use at most 2 decimals","")))</f>
        <v/>
      </c>
      <c r="D28" s="24" t="str">
        <f aca="false">IF(COUNTA(D15:D16,D20:D24)&lt;&gt;COUNT(D15:D16,D20:D24),"Use numbers",IF(MIN(D15:D16,D20:D24)&lt;0,"Use nonnegative flows",IF(OR(IF(D15="",FALSE(),D15&lt;&gt;ROUND(D15,2)),IF(D16="",FALSE(),D16&lt;&gt;ROUND(D16,2)),IF(D20="",FALSE(),D20&lt;&gt;ROUND(D20,2)),IF(D21="",FALSE(),D21&lt;&gt;ROUND(D21,2)),IF(D22="",FALSE(),D22&lt;&gt;ROUND(D22,2)),IF(D23="",FALSE(),D23&lt;&gt;ROUND(D23,2)),IF(D24="",FALSE(),D24&lt;&gt;ROUND(D24,2))),"Use at most 2 decimals","")))</f>
        <v/>
      </c>
      <c r="E28" s="24" t="str">
        <f aca="false">IF(COUNTA(E15:E16,E20:E24)&lt;&gt;COUNT(E15:E16,E20:E24),"Use numbers",IF(MIN(E15:E16,E20:E24)&lt;0,"Use nonnegative flows",IF(OR(IF(E15="",FALSE(),E15&lt;&gt;ROUND(E15,2)),IF(E16="",FALSE(),E16&lt;&gt;ROUND(E16,2)),IF(E20="",FALSE(),E20&lt;&gt;ROUND(E20,2)),IF(E21="",FALSE(),E21&lt;&gt;ROUND(E21,2)),IF(E22="",FALSE(),E22&lt;&gt;ROUND(E22,2)),IF(E23="",FALSE(),E23&lt;&gt;ROUND(E23,2)),IF(E24="",FALSE(),E24&lt;&gt;ROUND(E24,2))),"Use at most 2 decimals","")))</f>
        <v/>
      </c>
      <c r="F28" s="24" t="str">
        <f aca="false">IF(COUNTA(F15:F16,F20:F24)&lt;&gt;COUNT(F15:F16,F20:F24),"Use numbers",IF(MIN(F15:F16,F20:F24)&lt;0,"Use nonnegative flows",IF(OR(IF(F15="",FALSE(),F15&lt;&gt;ROUND(F15,2)),IF(F16="",FALSE(),F16&lt;&gt;ROUND(F16,2)),IF(F20="",FALSE(),F20&lt;&gt;ROUND(F20,2)),IF(F21="",FALSE(),F21&lt;&gt;ROUND(F21,2)),IF(F22="",FALSE(),F22&lt;&gt;ROUND(F22,2)),IF(F23="",FALSE(),F23&lt;&gt;ROUND(F23,2)),IF(F24="",FALSE(),F24&lt;&gt;ROUND(F24,2))),"Use at most 2 decimals","")))</f>
        <v/>
      </c>
      <c r="G28" s="24" t="str">
        <f aca="false">IF(COUNTA(G15:G16,G20:G24)&lt;&gt;COUNT(G15:G16,G20:G24),"Use numbers",IF(MIN(G15:G16,G20:G24)&lt;0,"Use nonnegative flows",IF(OR(IF(G15="",FALSE(),G15&lt;&gt;ROUND(G15,2)),IF(G16="",FALSE(),G16&lt;&gt;ROUND(G16,2)),IF(G20="",FALSE(),G20&lt;&gt;ROUND(G20,2)),IF(G21="",FALSE(),G21&lt;&gt;ROUND(G21,2)),IF(G22="",FALSE(),G22&lt;&gt;ROUND(G22,2)),IF(G23="",FALSE(),G23&lt;&gt;ROUND(G23,2)),IF(G24="",FALSE(),G24&lt;&gt;ROUND(G24,2))),"Use at most 2 decimals","")))</f>
        <v/>
      </c>
      <c r="H28" s="24" t="str">
        <f aca="false">IF(COUNTA(H15:H16,H20:H24)&lt;&gt;COUNT(H15:H16,H20:H24),"Use numbers",IF(MIN(H15:H16,H20:H24)&lt;0,"Use nonnegative flows",IF(OR(IF(H15="",FALSE(),H15&lt;&gt;ROUND(H15,2)),IF(H16="",FALSE(),H16&lt;&gt;ROUND(H16,2)),IF(H20="",FALSE(),H20&lt;&gt;ROUND(H20,2)),IF(H21="",FALSE(),H21&lt;&gt;ROUND(H21,2)),IF(H22="",FALSE(),H22&lt;&gt;ROUND(H22,2)),IF(H23="",FALSE(),H23&lt;&gt;ROUND(H23,2)),IF(H24="",FALSE(),H24&lt;&gt;ROUND(H24,2))),"Use at most 2 decimals","")))</f>
        <v/>
      </c>
      <c r="I28" s="24" t="str">
        <f aca="false">IF(COUNTA(I15:I16,I20:I24)&lt;&gt;COUNT(I15:I16,I20:I24),"Use numbers",IF(MIN(I15:I16,I20:I24)&lt;0,"Use nonnegative flows",IF(OR(IF(I15="",FALSE(),I15&lt;&gt;ROUND(I15,2)),IF(I16="",FALSE(),I16&lt;&gt;ROUND(I16,2)),IF(I20="",FALSE(),I20&lt;&gt;ROUND(I20,2)),IF(I21="",FALSE(),I21&lt;&gt;ROUND(I21,2)),IF(I22="",FALSE(),I22&lt;&gt;ROUND(I22,2)),IF(I23="",FALSE(),I23&lt;&gt;ROUND(I23,2)),IF(I24="",FALSE(),I24&lt;&gt;ROUND(I24,2))),"Use at most 2 decimals","")))</f>
        <v/>
      </c>
      <c r="J28" s="24" t="str">
        <f aca="false">IF(COUNTA(J15:J16,J20:J24)&lt;&gt;COUNT(J15:J16,J20:J24),"Use numbers",IF(MIN(J15:J16,J20:J24)&lt;0,"Use nonnegative flows",IF(OR(IF(J15="",FALSE(),J15&lt;&gt;ROUND(J15,2)),IF(J16="",FALSE(),J16&lt;&gt;ROUND(J16,2)),IF(J20="",FALSE(),J20&lt;&gt;ROUND(J20,2)),IF(J21="",FALSE(),J21&lt;&gt;ROUND(J21,2)),IF(J22="",FALSE(),J22&lt;&gt;ROUND(J22,2)),IF(J23="",FALSE(),J23&lt;&gt;ROUND(J23,2)),IF(J24="",FALSE(),J24&lt;&gt;ROUND(J24,2))),"Use at most 2 decimals","")))</f>
        <v/>
      </c>
      <c r="K28" s="24" t="str">
        <f aca="false">IF(COUNTA(K15:K16,K20:K24)&lt;&gt;COUNT(K15:K16,K20:K24),"Use numbers",IF(MIN(K15:K16,K20:K24)&lt;0,"Use nonnegative flows",IF(OR(IF(K15="",FALSE(),K15&lt;&gt;ROUND(K15,2)),IF(K16="",FALSE(),K16&lt;&gt;ROUND(K16,2)),IF(K20="",FALSE(),K20&lt;&gt;ROUND(K20,2)),IF(K21="",FALSE(),K21&lt;&gt;ROUND(K21,2)),IF(K22="",FALSE(),K22&lt;&gt;ROUND(K22,2)),IF(K23="",FALSE(),K23&lt;&gt;ROUND(K23,2)),IF(K24="",FALSE(),K24&lt;&gt;ROUND(K24,2))),"Use at most 2 decimals","")))</f>
        <v/>
      </c>
      <c r="L28" s="24" t="str">
        <f aca="false">IF(COUNTA(L15:L16,L20:L24)&lt;&gt;COUNT(L15:L16,L20:L24),"Use numbers",IF(MIN(L15:L16,L20:L24)&lt;0,"Use nonnegative flows",IF(OR(IF(L15="",FALSE(),L15&lt;&gt;ROUND(L15,2)),IF(L16="",FALSE(),L16&lt;&gt;ROUND(L16,2)),IF(L20="",FALSE(),L20&lt;&gt;ROUND(L20,2)),IF(L21="",FALSE(),L21&lt;&gt;ROUND(L21,2)),IF(L22="",FALSE(),L22&lt;&gt;ROUND(L22,2)),IF(L23="",FALSE(),L23&lt;&gt;ROUND(L23,2)),IF(L24="",FALSE(),L24&lt;&gt;ROUND(L24,2))),"Use at most 2 decimals","")))</f>
        <v/>
      </c>
      <c r="M28" s="24" t="str">
        <f aca="false">IF(COUNTA(M15:M16,M20:M24)&lt;&gt;COUNT(M15:M16,M20:M24),"Use numbers",IF(MIN(M15:M16,M20:M24)&lt;0,"Use nonnegative flows",IF(OR(IF(M15="",FALSE(),M15&lt;&gt;ROUND(M15,2)),IF(M16="",FALSE(),M16&lt;&gt;ROUND(M16,2)),IF(M20="",FALSE(),M20&lt;&gt;ROUND(M20,2)),IF(M21="",FALSE(),M21&lt;&gt;ROUND(M21,2)),IF(M22="",FALSE(),M22&lt;&gt;ROUND(M22,2)),IF(M23="",FALSE(),M23&lt;&gt;ROUND(M23,2)),IF(M24="",FALSE(),M24&lt;&gt;ROUND(M24,2))),"Use at most 2 decimals","")))</f>
        <v/>
      </c>
      <c r="N28" s="24" t="str">
        <f aca="false">IF(COUNTA(N15:N16,N20:N24)&lt;&gt;COUNT(N15:N16,N20:N24),"Use numbers",IF(MIN(N15:N16,N20:N24)&lt;0,"Use nonnegative flows",IF(OR(IF(N15="",FALSE(),N15&lt;&gt;ROUND(N15,2)),IF(N16="",FALSE(),N16&lt;&gt;ROUND(N16,2)),IF(N20="",FALSE(),N20&lt;&gt;ROUND(N20,2)),IF(N21="",FALSE(),N21&lt;&gt;ROUND(N21,2)),IF(N22="",FALSE(),N22&lt;&gt;ROUND(N22,2)),IF(N23="",FALSE(),N23&lt;&gt;ROUND(N23,2)),IF(N24="",FALSE(),N24&lt;&gt;ROUND(N24,2))),"Use at most 2 decimals","")))</f>
        <v/>
      </c>
    </row>
    <row r="29" customFormat="false" ht="8" hidden="false" customHeight="tru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customFormat="false" ht="46" hidden="false" customHeight="true" outlineLevel="0" collapsed="false">
      <c r="A30" s="1" t="s">
        <v>27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customFormat="false" ht="8" hidden="false" customHeight="tru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customFormat="false" ht="18" hidden="false" customHeight="true" outlineLevel="0" collapsed="false">
      <c r="A32" s="26" t="s">
        <v>28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customFormat="false" ht="18" hidden="false" customHeight="true" outlineLevel="0" collapsed="false">
      <c r="A33" s="9" t="s">
        <v>29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customFormat="false" ht="18" hidden="false" customHeight="true" outlineLevel="0" collapsed="false">
      <c r="A34" s="9" t="s">
        <v>30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customFormat="false" ht="18" hidden="false" customHeight="true" outlineLevel="0" collapsed="false">
      <c r="A35" s="9" t="s">
        <v>31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customFormat="false" ht="18" hidden="false" customHeight="true" outlineLevel="0" collapsed="false">
      <c r="A36" s="9" t="s">
        <v>32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customFormat="false" ht="18" hidden="false" customHeight="true" outlineLevel="0" collapsed="false">
      <c r="A37" s="9" t="s">
        <v>33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customFormat="false" ht="18" hidden="false" customHeight="true" outlineLevel="0" collapsed="false">
      <c r="A38" s="9" t="s">
        <v>34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customFormat="false" ht="18" hidden="false" customHeight="tru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</sheetData>
  <conditionalFormatting sqref="B9:N9">
    <cfRule type="expression" priority="2" aboveAverage="0" equalAverage="0" bottom="0" percent="0" rank="0" text="" dxfId="0">
      <formula>LEN(B9)&gt;0</formula>
    </cfRule>
  </conditionalFormatting>
  <conditionalFormatting sqref="B15">
    <cfRule type="cellIs" priority="3" operator="lessThan" aboveAverage="0" equalAverage="0" bottom="0" percent="0" rank="0" text="" dxfId="1">
      <formula>0</formula>
    </cfRule>
  </conditionalFormatting>
  <conditionalFormatting sqref="B16">
    <cfRule type="cellIs" priority="4" operator="lessThan" aboveAverage="0" equalAverage="0" bottom="0" percent="0" rank="0" text="" dxfId="2">
      <formula>0</formula>
    </cfRule>
  </conditionalFormatting>
  <conditionalFormatting sqref="B20">
    <cfRule type="cellIs" priority="5" operator="lessThan" aboveAverage="0" equalAverage="0" bottom="0" percent="0" rank="0" text="" dxfId="3">
      <formula>0</formula>
    </cfRule>
  </conditionalFormatting>
  <conditionalFormatting sqref="B21">
    <cfRule type="cellIs" priority="6" operator="lessThan" aboveAverage="0" equalAverage="0" bottom="0" percent="0" rank="0" text="" dxfId="4">
      <formula>0</formula>
    </cfRule>
  </conditionalFormatting>
  <conditionalFormatting sqref="B22">
    <cfRule type="cellIs" priority="7" operator="lessThan" aboveAverage="0" equalAverage="0" bottom="0" percent="0" rank="0" text="" dxfId="5">
      <formula>0</formula>
    </cfRule>
  </conditionalFormatting>
  <conditionalFormatting sqref="B23">
    <cfRule type="cellIs" priority="8" operator="lessThan" aboveAverage="0" equalAverage="0" bottom="0" percent="0" rank="0" text="" dxfId="6">
      <formula>0</formula>
    </cfRule>
  </conditionalFormatting>
  <conditionalFormatting sqref="B24">
    <cfRule type="cellIs" priority="9" operator="lessThan" aboveAverage="0" equalAverage="0" bottom="0" percent="0" rank="0" text="" dxfId="7">
      <formula>0</formula>
    </cfRule>
  </conditionalFormatting>
  <conditionalFormatting sqref="C15">
    <cfRule type="cellIs" priority="10" operator="lessThan" aboveAverage="0" equalAverage="0" bottom="0" percent="0" rank="0" text="" dxfId="8">
      <formula>0</formula>
    </cfRule>
  </conditionalFormatting>
  <conditionalFormatting sqref="C16">
    <cfRule type="cellIs" priority="11" operator="lessThan" aboveAverage="0" equalAverage="0" bottom="0" percent="0" rank="0" text="" dxfId="9">
      <formula>0</formula>
    </cfRule>
  </conditionalFormatting>
  <conditionalFormatting sqref="C20">
    <cfRule type="cellIs" priority="12" operator="lessThan" aboveAverage="0" equalAverage="0" bottom="0" percent="0" rank="0" text="" dxfId="10">
      <formula>0</formula>
    </cfRule>
  </conditionalFormatting>
  <conditionalFormatting sqref="C21">
    <cfRule type="cellIs" priority="13" operator="lessThan" aboveAverage="0" equalAverage="0" bottom="0" percent="0" rank="0" text="" dxfId="11">
      <formula>0</formula>
    </cfRule>
  </conditionalFormatting>
  <conditionalFormatting sqref="C22">
    <cfRule type="cellIs" priority="14" operator="lessThan" aboveAverage="0" equalAverage="0" bottom="0" percent="0" rank="0" text="" dxfId="12">
      <formula>0</formula>
    </cfRule>
  </conditionalFormatting>
  <conditionalFormatting sqref="C23">
    <cfRule type="cellIs" priority="15" operator="lessThan" aboveAverage="0" equalAverage="0" bottom="0" percent="0" rank="0" text="" dxfId="13">
      <formula>0</formula>
    </cfRule>
  </conditionalFormatting>
  <conditionalFormatting sqref="C24">
    <cfRule type="cellIs" priority="16" operator="lessThan" aboveAverage="0" equalAverage="0" bottom="0" percent="0" rank="0" text="" dxfId="14">
      <formula>0</formula>
    </cfRule>
  </conditionalFormatting>
  <conditionalFormatting sqref="D15">
    <cfRule type="cellIs" priority="17" operator="lessThan" aboveAverage="0" equalAverage="0" bottom="0" percent="0" rank="0" text="" dxfId="15">
      <formula>0</formula>
    </cfRule>
  </conditionalFormatting>
  <conditionalFormatting sqref="D16">
    <cfRule type="cellIs" priority="18" operator="lessThan" aboveAverage="0" equalAverage="0" bottom="0" percent="0" rank="0" text="" dxfId="16">
      <formula>0</formula>
    </cfRule>
  </conditionalFormatting>
  <conditionalFormatting sqref="D20">
    <cfRule type="cellIs" priority="19" operator="lessThan" aboveAverage="0" equalAverage="0" bottom="0" percent="0" rank="0" text="" dxfId="17">
      <formula>0</formula>
    </cfRule>
  </conditionalFormatting>
  <conditionalFormatting sqref="D21">
    <cfRule type="cellIs" priority="20" operator="lessThan" aboveAverage="0" equalAverage="0" bottom="0" percent="0" rank="0" text="" dxfId="18">
      <formula>0</formula>
    </cfRule>
  </conditionalFormatting>
  <conditionalFormatting sqref="D22">
    <cfRule type="cellIs" priority="21" operator="lessThan" aboveAverage="0" equalAverage="0" bottom="0" percent="0" rank="0" text="" dxfId="19">
      <formula>0</formula>
    </cfRule>
  </conditionalFormatting>
  <conditionalFormatting sqref="D23">
    <cfRule type="cellIs" priority="22" operator="lessThan" aboveAverage="0" equalAverage="0" bottom="0" percent="0" rank="0" text="" dxfId="20">
      <formula>0</formula>
    </cfRule>
  </conditionalFormatting>
  <conditionalFormatting sqref="D24">
    <cfRule type="cellIs" priority="23" operator="lessThan" aboveAverage="0" equalAverage="0" bottom="0" percent="0" rank="0" text="" dxfId="21">
      <formula>0</formula>
    </cfRule>
  </conditionalFormatting>
  <conditionalFormatting sqref="E15">
    <cfRule type="cellIs" priority="24" operator="lessThan" aboveAverage="0" equalAverage="0" bottom="0" percent="0" rank="0" text="" dxfId="22">
      <formula>0</formula>
    </cfRule>
  </conditionalFormatting>
  <conditionalFormatting sqref="E16">
    <cfRule type="cellIs" priority="25" operator="lessThan" aboveAverage="0" equalAverage="0" bottom="0" percent="0" rank="0" text="" dxfId="23">
      <formula>0</formula>
    </cfRule>
  </conditionalFormatting>
  <conditionalFormatting sqref="E20">
    <cfRule type="cellIs" priority="26" operator="lessThan" aboveAverage="0" equalAverage="0" bottom="0" percent="0" rank="0" text="" dxfId="24">
      <formula>0</formula>
    </cfRule>
  </conditionalFormatting>
  <conditionalFormatting sqref="E21">
    <cfRule type="cellIs" priority="27" operator="lessThan" aboveAverage="0" equalAverage="0" bottom="0" percent="0" rank="0" text="" dxfId="25">
      <formula>0</formula>
    </cfRule>
  </conditionalFormatting>
  <conditionalFormatting sqref="E22">
    <cfRule type="cellIs" priority="28" operator="lessThan" aboveAverage="0" equalAverage="0" bottom="0" percent="0" rank="0" text="" dxfId="26">
      <formula>0</formula>
    </cfRule>
  </conditionalFormatting>
  <conditionalFormatting sqref="E23">
    <cfRule type="cellIs" priority="29" operator="lessThan" aboveAverage="0" equalAverage="0" bottom="0" percent="0" rank="0" text="" dxfId="27">
      <formula>0</formula>
    </cfRule>
  </conditionalFormatting>
  <conditionalFormatting sqref="E24">
    <cfRule type="cellIs" priority="30" operator="lessThan" aboveAverage="0" equalAverage="0" bottom="0" percent="0" rank="0" text="" dxfId="28">
      <formula>0</formula>
    </cfRule>
  </conditionalFormatting>
  <conditionalFormatting sqref="F15">
    <cfRule type="cellIs" priority="31" operator="lessThan" aboveAverage="0" equalAverage="0" bottom="0" percent="0" rank="0" text="" dxfId="29">
      <formula>0</formula>
    </cfRule>
  </conditionalFormatting>
  <conditionalFormatting sqref="F16">
    <cfRule type="cellIs" priority="32" operator="lessThan" aboveAverage="0" equalAverage="0" bottom="0" percent="0" rank="0" text="" dxfId="30">
      <formula>0</formula>
    </cfRule>
  </conditionalFormatting>
  <conditionalFormatting sqref="F20">
    <cfRule type="cellIs" priority="33" operator="lessThan" aboveAverage="0" equalAverage="0" bottom="0" percent="0" rank="0" text="" dxfId="31">
      <formula>0</formula>
    </cfRule>
  </conditionalFormatting>
  <conditionalFormatting sqref="F21">
    <cfRule type="cellIs" priority="34" operator="lessThan" aboveAverage="0" equalAverage="0" bottom="0" percent="0" rank="0" text="" dxfId="32">
      <formula>0</formula>
    </cfRule>
  </conditionalFormatting>
  <conditionalFormatting sqref="F22">
    <cfRule type="cellIs" priority="35" operator="lessThan" aboveAverage="0" equalAverage="0" bottom="0" percent="0" rank="0" text="" dxfId="33">
      <formula>0</formula>
    </cfRule>
  </conditionalFormatting>
  <conditionalFormatting sqref="F23">
    <cfRule type="cellIs" priority="36" operator="lessThan" aboveAverage="0" equalAverage="0" bottom="0" percent="0" rank="0" text="" dxfId="34">
      <formula>0</formula>
    </cfRule>
  </conditionalFormatting>
  <conditionalFormatting sqref="F24">
    <cfRule type="cellIs" priority="37" operator="lessThan" aboveAverage="0" equalAverage="0" bottom="0" percent="0" rank="0" text="" dxfId="35">
      <formula>0</formula>
    </cfRule>
  </conditionalFormatting>
  <conditionalFormatting sqref="G15">
    <cfRule type="cellIs" priority="38" operator="lessThan" aboveAverage="0" equalAverage="0" bottom="0" percent="0" rank="0" text="" dxfId="36">
      <formula>0</formula>
    </cfRule>
  </conditionalFormatting>
  <conditionalFormatting sqref="G16">
    <cfRule type="cellIs" priority="39" operator="lessThan" aboveAverage="0" equalAverage="0" bottom="0" percent="0" rank="0" text="" dxfId="37">
      <formula>0</formula>
    </cfRule>
  </conditionalFormatting>
  <conditionalFormatting sqref="G20">
    <cfRule type="cellIs" priority="40" operator="lessThan" aboveAverage="0" equalAverage="0" bottom="0" percent="0" rank="0" text="" dxfId="38">
      <formula>0</formula>
    </cfRule>
  </conditionalFormatting>
  <conditionalFormatting sqref="G21">
    <cfRule type="cellIs" priority="41" operator="lessThan" aboveAverage="0" equalAverage="0" bottom="0" percent="0" rank="0" text="" dxfId="39">
      <formula>0</formula>
    </cfRule>
  </conditionalFormatting>
  <conditionalFormatting sqref="G22">
    <cfRule type="cellIs" priority="42" operator="lessThan" aboveAverage="0" equalAverage="0" bottom="0" percent="0" rank="0" text="" dxfId="40">
      <formula>0</formula>
    </cfRule>
  </conditionalFormatting>
  <conditionalFormatting sqref="G23">
    <cfRule type="cellIs" priority="43" operator="lessThan" aboveAverage="0" equalAverage="0" bottom="0" percent="0" rank="0" text="" dxfId="41">
      <formula>0</formula>
    </cfRule>
  </conditionalFormatting>
  <conditionalFormatting sqref="G24">
    <cfRule type="cellIs" priority="44" operator="lessThan" aboveAverage="0" equalAverage="0" bottom="0" percent="0" rank="0" text="" dxfId="42">
      <formula>0</formula>
    </cfRule>
  </conditionalFormatting>
  <conditionalFormatting sqref="H15">
    <cfRule type="cellIs" priority="45" operator="lessThan" aboveAverage="0" equalAverage="0" bottom="0" percent="0" rank="0" text="" dxfId="43">
      <formula>0</formula>
    </cfRule>
  </conditionalFormatting>
  <conditionalFormatting sqref="H16">
    <cfRule type="cellIs" priority="46" operator="lessThan" aboveAverage="0" equalAverage="0" bottom="0" percent="0" rank="0" text="" dxfId="44">
      <formula>0</formula>
    </cfRule>
  </conditionalFormatting>
  <conditionalFormatting sqref="H20">
    <cfRule type="cellIs" priority="47" operator="lessThan" aboveAverage="0" equalAverage="0" bottom="0" percent="0" rank="0" text="" dxfId="45">
      <formula>0</formula>
    </cfRule>
  </conditionalFormatting>
  <conditionalFormatting sqref="H21">
    <cfRule type="cellIs" priority="48" operator="lessThan" aboveAverage="0" equalAverage="0" bottom="0" percent="0" rank="0" text="" dxfId="46">
      <formula>0</formula>
    </cfRule>
  </conditionalFormatting>
  <conditionalFormatting sqref="H22">
    <cfRule type="cellIs" priority="49" operator="lessThan" aboveAverage="0" equalAverage="0" bottom="0" percent="0" rank="0" text="" dxfId="47">
      <formula>0</formula>
    </cfRule>
  </conditionalFormatting>
  <conditionalFormatting sqref="H23">
    <cfRule type="cellIs" priority="50" operator="lessThan" aboveAverage="0" equalAverage="0" bottom="0" percent="0" rank="0" text="" dxfId="48">
      <formula>0</formula>
    </cfRule>
  </conditionalFormatting>
  <conditionalFormatting sqref="H24">
    <cfRule type="cellIs" priority="51" operator="lessThan" aboveAverage="0" equalAverage="0" bottom="0" percent="0" rank="0" text="" dxfId="49">
      <formula>0</formula>
    </cfRule>
  </conditionalFormatting>
  <conditionalFormatting sqref="I15">
    <cfRule type="cellIs" priority="52" operator="lessThan" aboveAverage="0" equalAverage="0" bottom="0" percent="0" rank="0" text="" dxfId="50">
      <formula>0</formula>
    </cfRule>
  </conditionalFormatting>
  <conditionalFormatting sqref="I16">
    <cfRule type="cellIs" priority="53" operator="lessThan" aboveAverage="0" equalAverage="0" bottom="0" percent="0" rank="0" text="" dxfId="51">
      <formula>0</formula>
    </cfRule>
  </conditionalFormatting>
  <conditionalFormatting sqref="I20">
    <cfRule type="cellIs" priority="54" operator="lessThan" aboveAverage="0" equalAverage="0" bottom="0" percent="0" rank="0" text="" dxfId="52">
      <formula>0</formula>
    </cfRule>
  </conditionalFormatting>
  <conditionalFormatting sqref="I21">
    <cfRule type="cellIs" priority="55" operator="lessThan" aboveAverage="0" equalAverage="0" bottom="0" percent="0" rank="0" text="" dxfId="53">
      <formula>0</formula>
    </cfRule>
  </conditionalFormatting>
  <conditionalFormatting sqref="I22">
    <cfRule type="cellIs" priority="56" operator="lessThan" aboveAverage="0" equalAverage="0" bottom="0" percent="0" rank="0" text="" dxfId="54">
      <formula>0</formula>
    </cfRule>
  </conditionalFormatting>
  <conditionalFormatting sqref="I23">
    <cfRule type="cellIs" priority="57" operator="lessThan" aboveAverage="0" equalAverage="0" bottom="0" percent="0" rank="0" text="" dxfId="55">
      <formula>0</formula>
    </cfRule>
  </conditionalFormatting>
  <conditionalFormatting sqref="I24">
    <cfRule type="cellIs" priority="58" operator="lessThan" aboveAverage="0" equalAverage="0" bottom="0" percent="0" rank="0" text="" dxfId="56">
      <formula>0</formula>
    </cfRule>
  </conditionalFormatting>
  <conditionalFormatting sqref="J15">
    <cfRule type="cellIs" priority="59" operator="lessThan" aboveAverage="0" equalAverage="0" bottom="0" percent="0" rank="0" text="" dxfId="57">
      <formula>0</formula>
    </cfRule>
  </conditionalFormatting>
  <conditionalFormatting sqref="J16">
    <cfRule type="cellIs" priority="60" operator="lessThan" aboveAverage="0" equalAverage="0" bottom="0" percent="0" rank="0" text="" dxfId="58">
      <formula>0</formula>
    </cfRule>
  </conditionalFormatting>
  <conditionalFormatting sqref="J20">
    <cfRule type="cellIs" priority="61" operator="lessThan" aboveAverage="0" equalAverage="0" bottom="0" percent="0" rank="0" text="" dxfId="59">
      <formula>0</formula>
    </cfRule>
  </conditionalFormatting>
  <conditionalFormatting sqref="J21">
    <cfRule type="cellIs" priority="62" operator="lessThan" aboveAverage="0" equalAverage="0" bottom="0" percent="0" rank="0" text="" dxfId="60">
      <formula>0</formula>
    </cfRule>
  </conditionalFormatting>
  <conditionalFormatting sqref="J22">
    <cfRule type="cellIs" priority="63" operator="lessThan" aboveAverage="0" equalAverage="0" bottom="0" percent="0" rank="0" text="" dxfId="61">
      <formula>0</formula>
    </cfRule>
  </conditionalFormatting>
  <conditionalFormatting sqref="J23">
    <cfRule type="cellIs" priority="64" operator="lessThan" aboveAverage="0" equalAverage="0" bottom="0" percent="0" rank="0" text="" dxfId="62">
      <formula>0</formula>
    </cfRule>
  </conditionalFormatting>
  <conditionalFormatting sqref="J24">
    <cfRule type="cellIs" priority="65" operator="lessThan" aboveAverage="0" equalAverage="0" bottom="0" percent="0" rank="0" text="" dxfId="63">
      <formula>0</formula>
    </cfRule>
  </conditionalFormatting>
  <conditionalFormatting sqref="K15">
    <cfRule type="cellIs" priority="66" operator="lessThan" aboveAverage="0" equalAverage="0" bottom="0" percent="0" rank="0" text="" dxfId="64">
      <formula>0</formula>
    </cfRule>
  </conditionalFormatting>
  <conditionalFormatting sqref="K16">
    <cfRule type="cellIs" priority="67" operator="lessThan" aboveAverage="0" equalAverage="0" bottom="0" percent="0" rank="0" text="" dxfId="65">
      <formula>0</formula>
    </cfRule>
  </conditionalFormatting>
  <conditionalFormatting sqref="K20">
    <cfRule type="cellIs" priority="68" operator="lessThan" aboveAverage="0" equalAverage="0" bottom="0" percent="0" rank="0" text="" dxfId="66">
      <formula>0</formula>
    </cfRule>
  </conditionalFormatting>
  <conditionalFormatting sqref="K21">
    <cfRule type="cellIs" priority="69" operator="lessThan" aboveAverage="0" equalAverage="0" bottom="0" percent="0" rank="0" text="" dxfId="67">
      <formula>0</formula>
    </cfRule>
  </conditionalFormatting>
  <conditionalFormatting sqref="K22">
    <cfRule type="cellIs" priority="70" operator="lessThan" aboveAverage="0" equalAverage="0" bottom="0" percent="0" rank="0" text="" dxfId="68">
      <formula>0</formula>
    </cfRule>
  </conditionalFormatting>
  <conditionalFormatting sqref="K23">
    <cfRule type="cellIs" priority="71" operator="lessThan" aboveAverage="0" equalAverage="0" bottom="0" percent="0" rank="0" text="" dxfId="69">
      <formula>0</formula>
    </cfRule>
  </conditionalFormatting>
  <conditionalFormatting sqref="K24">
    <cfRule type="cellIs" priority="72" operator="lessThan" aboveAverage="0" equalAverage="0" bottom="0" percent="0" rank="0" text="" dxfId="70">
      <formula>0</formula>
    </cfRule>
  </conditionalFormatting>
  <conditionalFormatting sqref="L15">
    <cfRule type="cellIs" priority="73" operator="lessThan" aboveAverage="0" equalAverage="0" bottom="0" percent="0" rank="0" text="" dxfId="71">
      <formula>0</formula>
    </cfRule>
  </conditionalFormatting>
  <conditionalFormatting sqref="L16">
    <cfRule type="cellIs" priority="74" operator="lessThan" aboveAverage="0" equalAverage="0" bottom="0" percent="0" rank="0" text="" dxfId="72">
      <formula>0</formula>
    </cfRule>
  </conditionalFormatting>
  <conditionalFormatting sqref="L20">
    <cfRule type="cellIs" priority="75" operator="lessThan" aboveAverage="0" equalAverage="0" bottom="0" percent="0" rank="0" text="" dxfId="73">
      <formula>0</formula>
    </cfRule>
  </conditionalFormatting>
  <conditionalFormatting sqref="L21">
    <cfRule type="cellIs" priority="76" operator="lessThan" aboveAverage="0" equalAverage="0" bottom="0" percent="0" rank="0" text="" dxfId="74">
      <formula>0</formula>
    </cfRule>
  </conditionalFormatting>
  <conditionalFormatting sqref="L22">
    <cfRule type="cellIs" priority="77" operator="lessThan" aboveAverage="0" equalAverage="0" bottom="0" percent="0" rank="0" text="" dxfId="75">
      <formula>0</formula>
    </cfRule>
  </conditionalFormatting>
  <conditionalFormatting sqref="L23">
    <cfRule type="cellIs" priority="78" operator="lessThan" aboveAverage="0" equalAverage="0" bottom="0" percent="0" rank="0" text="" dxfId="76">
      <formula>0</formula>
    </cfRule>
  </conditionalFormatting>
  <conditionalFormatting sqref="L24">
    <cfRule type="cellIs" priority="79" operator="lessThan" aboveAverage="0" equalAverage="0" bottom="0" percent="0" rank="0" text="" dxfId="77">
      <formula>0</formula>
    </cfRule>
  </conditionalFormatting>
  <conditionalFormatting sqref="M15">
    <cfRule type="cellIs" priority="80" operator="lessThan" aboveAverage="0" equalAverage="0" bottom="0" percent="0" rank="0" text="" dxfId="78">
      <formula>0</formula>
    </cfRule>
  </conditionalFormatting>
  <conditionalFormatting sqref="M16">
    <cfRule type="cellIs" priority="81" operator="lessThan" aboveAverage="0" equalAverage="0" bottom="0" percent="0" rank="0" text="" dxfId="79">
      <formula>0</formula>
    </cfRule>
  </conditionalFormatting>
  <conditionalFormatting sqref="M20">
    <cfRule type="cellIs" priority="82" operator="lessThan" aboveAverage="0" equalAverage="0" bottom="0" percent="0" rank="0" text="" dxfId="80">
      <formula>0</formula>
    </cfRule>
  </conditionalFormatting>
  <conditionalFormatting sqref="M21">
    <cfRule type="cellIs" priority="83" operator="lessThan" aboveAverage="0" equalAverage="0" bottom="0" percent="0" rank="0" text="" dxfId="81">
      <formula>0</formula>
    </cfRule>
  </conditionalFormatting>
  <conditionalFormatting sqref="M22">
    <cfRule type="cellIs" priority="84" operator="lessThan" aboveAverage="0" equalAverage="0" bottom="0" percent="0" rank="0" text="" dxfId="82">
      <formula>0</formula>
    </cfRule>
  </conditionalFormatting>
  <conditionalFormatting sqref="M23">
    <cfRule type="cellIs" priority="85" operator="lessThan" aboveAverage="0" equalAverage="0" bottom="0" percent="0" rank="0" text="" dxfId="83">
      <formula>0</formula>
    </cfRule>
  </conditionalFormatting>
  <conditionalFormatting sqref="M24">
    <cfRule type="cellIs" priority="86" operator="lessThan" aboveAverage="0" equalAverage="0" bottom="0" percent="0" rank="0" text="" dxfId="84">
      <formula>0</formula>
    </cfRule>
  </conditionalFormatting>
  <conditionalFormatting sqref="N15">
    <cfRule type="cellIs" priority="87" operator="lessThan" aboveAverage="0" equalAverage="0" bottom="0" percent="0" rank="0" text="" dxfId="85">
      <formula>0</formula>
    </cfRule>
  </conditionalFormatting>
  <conditionalFormatting sqref="N16">
    <cfRule type="cellIs" priority="88" operator="lessThan" aboveAverage="0" equalAverage="0" bottom="0" percent="0" rank="0" text="" dxfId="86">
      <formula>0</formula>
    </cfRule>
  </conditionalFormatting>
  <conditionalFormatting sqref="N20">
    <cfRule type="cellIs" priority="89" operator="lessThan" aboveAverage="0" equalAverage="0" bottom="0" percent="0" rank="0" text="" dxfId="87">
      <formula>0</formula>
    </cfRule>
  </conditionalFormatting>
  <conditionalFormatting sqref="N21">
    <cfRule type="cellIs" priority="90" operator="lessThan" aboveAverage="0" equalAverage="0" bottom="0" percent="0" rank="0" text="" dxfId="88">
      <formula>0</formula>
    </cfRule>
  </conditionalFormatting>
  <conditionalFormatting sqref="N22">
    <cfRule type="cellIs" priority="91" operator="lessThan" aboveAverage="0" equalAverage="0" bottom="0" percent="0" rank="0" text="" dxfId="89">
      <formula>0</formula>
    </cfRule>
  </conditionalFormatting>
  <conditionalFormatting sqref="N23">
    <cfRule type="cellIs" priority="92" operator="lessThan" aboveAverage="0" equalAverage="0" bottom="0" percent="0" rank="0" text="" dxfId="90">
      <formula>0</formula>
    </cfRule>
  </conditionalFormatting>
  <conditionalFormatting sqref="N24">
    <cfRule type="cellIs" priority="93" operator="lessThan" aboveAverage="0" equalAverage="0" bottom="0" percent="0" rank="0" text="" dxfId="91">
      <formula>0</formula>
    </cfRule>
  </conditionalFormatting>
  <conditionalFormatting sqref="B28:N28">
    <cfRule type="expression" priority="94" aboveAverage="0" equalAverage="0" bottom="0" percent="0" rank="0" text="" dxfId="92">
      <formula>LEN(B28)&gt;0</formula>
    </cfRule>
  </conditionalFormatting>
  <conditionalFormatting sqref="B26:N27">
    <cfRule type="cellIs" priority="95" operator="lessThan" aboveAverage="0" equalAverage="0" bottom="0" percent="0" rank="0" text="" dxfId="93">
      <formula>0</formula>
    </cfRule>
  </conditionalFormatting>
  <printOptions headings="false" gridLines="false" gridLinesSet="true" horizontalCentered="false" verticalCentered="false"/>
  <pageMargins left="0.35" right="0.35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